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rand\Downloads\"/>
    </mc:Choice>
  </mc:AlternateContent>
  <xr:revisionPtr revIDLastSave="0" documentId="13_ncr:1_{5E6CB6D6-BE8A-455C-8A55-11001974192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3PL Comparison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  <c r="C32" i="1"/>
  <c r="B32" i="1"/>
  <c r="D25" i="1"/>
  <c r="C25" i="1"/>
  <c r="B25" i="1"/>
  <c r="D17" i="1"/>
  <c r="D35" i="1" s="1"/>
  <c r="C17" i="1"/>
  <c r="C35" i="1" s="1"/>
  <c r="B17" i="1"/>
  <c r="B35" i="1" s="1"/>
  <c r="B37" i="1" l="1"/>
  <c r="B36" i="1"/>
  <c r="C37" i="1"/>
  <c r="C36" i="1"/>
  <c r="D37" i="1"/>
  <c r="D36" i="1"/>
</calcChain>
</file>

<file path=xl/sharedStrings.xml><?xml version="1.0" encoding="utf-8"?>
<sst xmlns="http://schemas.openxmlformats.org/spreadsheetml/2006/main" count="42" uniqueCount="42">
  <si>
    <t>Fulfillment Center Cost Comparison Tool</t>
  </si>
  <si>
    <t>Enter your estimates from each 3PL quote. Blue cells are inputs. Black cells are formulas.</t>
  </si>
  <si>
    <t>YOUR ASSUMPTIONS</t>
  </si>
  <si>
    <t>Estimated monthly order volume</t>
  </si>
  <si>
    <t>Average items per order</t>
  </si>
  <si>
    <t>Estimated pallets stored</t>
  </si>
  <si>
    <t>% orders domestic (vs international)</t>
  </si>
  <si>
    <t>Fee Category</t>
  </si>
  <si>
    <t>3PL Option A</t>
  </si>
  <si>
    <t>3PL Option B</t>
  </si>
  <si>
    <t>3PL Option C</t>
  </si>
  <si>
    <t>FIXED MONTHLY COSTS</t>
  </si>
  <si>
    <t>Account / platform fee ($/month)</t>
  </si>
  <si>
    <t>Storage fee per pallet ($/month)</t>
  </si>
  <si>
    <t>Technology / integration fee ($/month)</t>
  </si>
  <si>
    <t>Monthly minimum (if any)</t>
  </si>
  <si>
    <t>Total Fixed Monthly Cost</t>
  </si>
  <si>
    <t>PER-ORDER VARIABLE COSTS</t>
  </si>
  <si>
    <t>Pick &amp; pack fee — first item ($)</t>
  </si>
  <si>
    <t>Pick &amp; pack fee — each additional item ($)</t>
  </si>
  <si>
    <t>Average domestic postage per order ($)</t>
  </si>
  <si>
    <t>Average international postage per order ($)</t>
  </si>
  <si>
    <t>Supplies / packaging per order ($)</t>
  </si>
  <si>
    <t>Calculated Variable Cost Per Order</t>
  </si>
  <si>
    <t>VALUE-ADDED SERVICES (MONTHLY ESTIMATE)</t>
  </si>
  <si>
    <t>Kitting / assembly (est. monthly)</t>
  </si>
  <si>
    <t>Return processing (est. monthly)</t>
  </si>
  <si>
    <t>Receiving / inbound (est. monthly)</t>
  </si>
  <si>
    <t>Other services (est. monthly)</t>
  </si>
  <si>
    <t>Total Value-Added Services</t>
  </si>
  <si>
    <t>TOTALS</t>
  </si>
  <si>
    <t>Estimated Monthly Cost</t>
  </si>
  <si>
    <t>Estimated Cost Per Order</t>
  </si>
  <si>
    <t>Estimated Annual Cost</t>
  </si>
  <si>
    <t>NOTES</t>
  </si>
  <si>
    <t>Blue cells are inputs — replace with figures from your actual 3PL quotes.</t>
  </si>
  <si>
    <t>Storage total = per-pallet rate × estimated pallets. Adjust if your 3PL uses cubic-foot or bin pricing.</t>
  </si>
  <si>
    <t>Monthly minimum: if your total is below the minimum, you pay the minimum instead.</t>
  </si>
  <si>
    <t>Postage is weighted by your domestic/international split (cell B8).</t>
  </si>
  <si>
    <t>This is an estimate. Actual costs will vary based on package weight, dimensions, destination mix, and surcharges.</t>
  </si>
  <si>
    <t>Source: Fulfillrite — fulfillrite.com/blog/ecommerce-fulfillment-pricing-how-to-estimate-cost</t>
  </si>
  <si>
    <t>Provided by Fulfillrite. Request a quote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</si>
</sst>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$#,##0"/>
    <numFmt numFmtId="166" formatCode="\$#,##0.00"/>
  </numFmts>
  <fonts count="11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4"/>
      <name val="Segoe UI"/>
      <family val="2"/>
    </font>
    <font>
      <i/>
      <u/>
      <sz val="9"/>
      <color theme="10"/>
      <name val="Segoe UI"/>
      <family val="2"/>
    </font>
    <font>
      <i/>
      <sz val="9"/>
      <color rgb="FF666666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color rgb="FF0000FF"/>
      <name val="Segoe UI"/>
      <family val="2"/>
    </font>
    <font>
      <b/>
      <sz val="11"/>
      <color rgb="FFFFFFFF"/>
      <name val="Segoe UI"/>
      <family val="2"/>
    </font>
    <font>
      <sz val="11"/>
      <name val="Segoe UI"/>
      <family val="2"/>
    </font>
    <font>
      <b/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E2EFDA"/>
      </patternFill>
    </fill>
    <fill>
      <patternFill patternType="solid">
        <fgColor rgb="FFFFF2CC"/>
        <bgColor rgb="FFE2EFDA"/>
      </patternFill>
    </fill>
    <fill>
      <patternFill patternType="solid">
        <fgColor rgb="FF2B5797"/>
        <bgColor rgb="FF0066CC"/>
      </patternFill>
    </fill>
    <fill>
      <patternFill patternType="solid">
        <fgColor rgb="FFE2EFDA"/>
        <bgColor rgb="FFD9E2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3" fontId="7" fillId="3" borderId="1" xfId="0" applyNumberFormat="1" applyFont="1" applyFill="1" applyBorder="1"/>
    <xf numFmtId="164" fontId="7" fillId="3" borderId="1" xfId="0" applyNumberFormat="1" applyFont="1" applyFill="1" applyBorder="1"/>
    <xf numFmtId="9" fontId="7" fillId="3" borderId="1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9" fillId="0" borderId="1" xfId="0" applyFont="1" applyBorder="1"/>
    <xf numFmtId="165" fontId="7" fillId="3" borderId="1" xfId="0" applyNumberFormat="1" applyFont="1" applyFill="1" applyBorder="1"/>
    <xf numFmtId="0" fontId="5" fillId="0" borderId="1" xfId="0" applyFont="1" applyBorder="1"/>
    <xf numFmtId="165" fontId="5" fillId="0" borderId="1" xfId="0" applyNumberFormat="1" applyFont="1" applyBorder="1"/>
    <xf numFmtId="166" fontId="7" fillId="3" borderId="1" xfId="0" applyNumberFormat="1" applyFont="1" applyFill="1" applyBorder="1"/>
    <xf numFmtId="166" fontId="5" fillId="0" borderId="1" xfId="0" applyNumberFormat="1" applyFont="1" applyBorder="1"/>
    <xf numFmtId="0" fontId="8" fillId="4" borderId="0" xfId="0" applyFont="1" applyFill="1"/>
    <xf numFmtId="0" fontId="10" fillId="0" borderId="1" xfId="0" applyFont="1" applyBorder="1"/>
    <xf numFmtId="165" fontId="10" fillId="5" borderId="1" xfId="0" applyNumberFormat="1" applyFont="1" applyFill="1" applyBorder="1"/>
    <xf numFmtId="166" fontId="10" fillId="5" borderId="1" xfId="0" applyNumberFormat="1" applyFont="1" applyFill="1" applyBorder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B57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ulfillrite.com/get-started/?utm_source=content-marketing&amp;utm_medium=fulfillment-pricing&amp;utm_campaign=excel-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Normal="100" workbookViewId="0">
      <selection activeCell="I32" sqref="I32"/>
    </sheetView>
  </sheetViews>
  <sheetFormatPr defaultColWidth="8.7109375" defaultRowHeight="16.5" x14ac:dyDescent="0.3"/>
  <cols>
    <col min="1" max="1" width="52.140625" style="6" customWidth="1"/>
    <col min="2" max="4" width="22" style="6" customWidth="1"/>
  </cols>
  <sheetData>
    <row r="1" spans="1:4" ht="20.25" x14ac:dyDescent="0.35">
      <c r="A1" s="1" t="s">
        <v>0</v>
      </c>
      <c r="B1" s="1"/>
      <c r="C1" s="1"/>
      <c r="D1" s="1"/>
    </row>
    <row r="2" spans="1:4" ht="20.25" x14ac:dyDescent="0.35">
      <c r="A2" s="2" t="s">
        <v>41</v>
      </c>
      <c r="B2" s="3"/>
      <c r="C2" s="3"/>
      <c r="D2" s="3"/>
    </row>
    <row r="3" spans="1:4" ht="15" x14ac:dyDescent="0.25">
      <c r="A3" s="4" t="s">
        <v>1</v>
      </c>
      <c r="B3" s="4"/>
      <c r="C3" s="4"/>
      <c r="D3" s="4"/>
    </row>
    <row r="5" spans="1:4" x14ac:dyDescent="0.3">
      <c r="A5" s="5" t="s">
        <v>2</v>
      </c>
      <c r="B5" s="5"/>
      <c r="C5" s="5"/>
      <c r="D5" s="5"/>
    </row>
    <row r="6" spans="1:4" x14ac:dyDescent="0.3">
      <c r="A6" s="6" t="s">
        <v>3</v>
      </c>
      <c r="B6" s="7">
        <v>500</v>
      </c>
    </row>
    <row r="7" spans="1:4" x14ac:dyDescent="0.3">
      <c r="A7" s="6" t="s">
        <v>4</v>
      </c>
      <c r="B7" s="8">
        <v>1.5</v>
      </c>
    </row>
    <row r="8" spans="1:4" x14ac:dyDescent="0.3">
      <c r="A8" s="6" t="s">
        <v>5</v>
      </c>
      <c r="B8" s="7">
        <v>4</v>
      </c>
    </row>
    <row r="9" spans="1:4" x14ac:dyDescent="0.3">
      <c r="A9" s="6" t="s">
        <v>6</v>
      </c>
      <c r="B9" s="9">
        <v>0.85</v>
      </c>
    </row>
    <row r="11" spans="1:4" x14ac:dyDescent="0.3">
      <c r="A11" s="10" t="s">
        <v>7</v>
      </c>
      <c r="B11" s="10" t="s">
        <v>8</v>
      </c>
      <c r="C11" s="10" t="s">
        <v>9</v>
      </c>
      <c r="D11" s="10" t="s">
        <v>10</v>
      </c>
    </row>
    <row r="12" spans="1:4" x14ac:dyDescent="0.3">
      <c r="A12" s="5" t="s">
        <v>11</v>
      </c>
      <c r="B12" s="5"/>
      <c r="C12" s="5"/>
      <c r="D12" s="5"/>
    </row>
    <row r="13" spans="1:4" x14ac:dyDescent="0.3">
      <c r="A13" s="11" t="s">
        <v>12</v>
      </c>
      <c r="B13" s="12">
        <v>150</v>
      </c>
      <c r="C13" s="12">
        <v>0</v>
      </c>
      <c r="D13" s="12">
        <v>99</v>
      </c>
    </row>
    <row r="14" spans="1:4" x14ac:dyDescent="0.3">
      <c r="A14" s="11" t="s">
        <v>13</v>
      </c>
      <c r="B14" s="12">
        <v>25</v>
      </c>
      <c r="C14" s="12">
        <v>35</v>
      </c>
      <c r="D14" s="12">
        <v>20</v>
      </c>
    </row>
    <row r="15" spans="1:4" x14ac:dyDescent="0.3">
      <c r="A15" s="11" t="s">
        <v>14</v>
      </c>
      <c r="B15" s="12">
        <v>0</v>
      </c>
      <c r="C15" s="12">
        <v>50</v>
      </c>
      <c r="D15" s="12">
        <v>0</v>
      </c>
    </row>
    <row r="16" spans="1:4" x14ac:dyDescent="0.3">
      <c r="A16" s="11" t="s">
        <v>15</v>
      </c>
      <c r="B16" s="12">
        <v>0</v>
      </c>
      <c r="C16" s="12">
        <v>250</v>
      </c>
      <c r="D16" s="12">
        <v>399</v>
      </c>
    </row>
    <row r="17" spans="1:4" x14ac:dyDescent="0.3">
      <c r="A17" s="13" t="s">
        <v>16</v>
      </c>
      <c r="B17" s="14">
        <f>MAX(B13+(B14*B8)+B15,B16)</f>
        <v>250</v>
      </c>
      <c r="C17" s="14">
        <f>MAX(C13+(C14*B8)+C15,C16)</f>
        <v>250</v>
      </c>
      <c r="D17" s="14">
        <f>MAX(D13+(D14*B8)+D15,D16)</f>
        <v>399</v>
      </c>
    </row>
    <row r="19" spans="1:4" x14ac:dyDescent="0.3">
      <c r="A19" s="5" t="s">
        <v>17</v>
      </c>
      <c r="B19" s="5"/>
      <c r="C19" s="5"/>
      <c r="D19" s="5"/>
    </row>
    <row r="20" spans="1:4" x14ac:dyDescent="0.3">
      <c r="A20" s="11" t="s">
        <v>18</v>
      </c>
      <c r="B20" s="15">
        <v>2.5</v>
      </c>
      <c r="C20" s="15">
        <v>3</v>
      </c>
      <c r="D20" s="15">
        <v>2.75</v>
      </c>
    </row>
    <row r="21" spans="1:4" x14ac:dyDescent="0.3">
      <c r="A21" s="11" t="s">
        <v>19</v>
      </c>
      <c r="B21" s="15">
        <v>0.5</v>
      </c>
      <c r="C21" s="15">
        <v>0.25</v>
      </c>
      <c r="D21" s="15">
        <v>0.4</v>
      </c>
    </row>
    <row r="22" spans="1:4" x14ac:dyDescent="0.3">
      <c r="A22" s="11" t="s">
        <v>20</v>
      </c>
      <c r="B22" s="15">
        <v>5.5</v>
      </c>
      <c r="C22" s="15">
        <v>6</v>
      </c>
      <c r="D22" s="15">
        <v>5.75</v>
      </c>
    </row>
    <row r="23" spans="1:4" x14ac:dyDescent="0.3">
      <c r="A23" s="11" t="s">
        <v>21</v>
      </c>
      <c r="B23" s="15">
        <v>18</v>
      </c>
      <c r="C23" s="15">
        <v>16.5</v>
      </c>
      <c r="D23" s="15">
        <v>19</v>
      </c>
    </row>
    <row r="24" spans="1:4" x14ac:dyDescent="0.3">
      <c r="A24" s="11" t="s">
        <v>22</v>
      </c>
      <c r="B24" s="15">
        <v>0.75</v>
      </c>
      <c r="C24" s="15">
        <v>0</v>
      </c>
      <c r="D24" s="15">
        <v>0.5</v>
      </c>
    </row>
    <row r="25" spans="1:4" x14ac:dyDescent="0.3">
      <c r="A25" s="13" t="s">
        <v>23</v>
      </c>
      <c r="B25" s="16">
        <f>B20+(B21*MAX(B7-1,0))+(B22*B9)+(B23*(1-B9))+B24</f>
        <v>10.875</v>
      </c>
      <c r="C25" s="16">
        <f>C20+(C21*MAX(B7-1,0))+(C22*B9)+(C23*(1-B9))+C24</f>
        <v>10.7</v>
      </c>
      <c r="D25" s="16">
        <f>D20+(D21*MAX(B7-1,0))+(D22*B9)+(D23*(1-B9))+D24</f>
        <v>11.1875</v>
      </c>
    </row>
    <row r="27" spans="1:4" x14ac:dyDescent="0.3">
      <c r="A27" s="5" t="s">
        <v>24</v>
      </c>
      <c r="B27" s="5"/>
      <c r="C27" s="5"/>
      <c r="D27" s="5"/>
    </row>
    <row r="28" spans="1:4" x14ac:dyDescent="0.3">
      <c r="A28" s="11" t="s">
        <v>25</v>
      </c>
      <c r="B28" s="12">
        <v>0</v>
      </c>
      <c r="C28" s="12">
        <v>0</v>
      </c>
      <c r="D28" s="12">
        <v>0</v>
      </c>
    </row>
    <row r="29" spans="1:4" x14ac:dyDescent="0.3">
      <c r="A29" s="11" t="s">
        <v>26</v>
      </c>
      <c r="B29" s="12">
        <v>100</v>
      </c>
      <c r="C29" s="12">
        <v>150</v>
      </c>
      <c r="D29" s="12">
        <v>75</v>
      </c>
    </row>
    <row r="30" spans="1:4" x14ac:dyDescent="0.3">
      <c r="A30" s="11" t="s">
        <v>27</v>
      </c>
      <c r="B30" s="12">
        <v>50</v>
      </c>
      <c r="C30" s="12">
        <v>100</v>
      </c>
      <c r="D30" s="12">
        <v>0</v>
      </c>
    </row>
    <row r="31" spans="1:4" x14ac:dyDescent="0.3">
      <c r="A31" s="11" t="s">
        <v>28</v>
      </c>
      <c r="B31" s="12">
        <v>0</v>
      </c>
      <c r="C31" s="12">
        <v>0</v>
      </c>
      <c r="D31" s="12">
        <v>0</v>
      </c>
    </row>
    <row r="32" spans="1:4" x14ac:dyDescent="0.3">
      <c r="A32" s="13" t="s">
        <v>29</v>
      </c>
      <c r="B32" s="14">
        <f>SUM(B28:B31)</f>
        <v>150</v>
      </c>
      <c r="C32" s="14">
        <f>SUM(C28:C31)</f>
        <v>250</v>
      </c>
      <c r="D32" s="14">
        <f>SUM(D28:D31)</f>
        <v>75</v>
      </c>
    </row>
    <row r="34" spans="1:4" x14ac:dyDescent="0.3">
      <c r="A34" s="17" t="s">
        <v>30</v>
      </c>
      <c r="B34" s="17"/>
      <c r="C34" s="17"/>
      <c r="D34" s="17"/>
    </row>
    <row r="35" spans="1:4" ht="17.25" x14ac:dyDescent="0.3">
      <c r="A35" s="18" t="s">
        <v>31</v>
      </c>
      <c r="B35" s="19">
        <f>B17+(B25*B6)+B32</f>
        <v>5837.5</v>
      </c>
      <c r="C35" s="19">
        <f>C17+(C25*B6)+C32</f>
        <v>5850</v>
      </c>
      <c r="D35" s="19">
        <f>D17+(D25*B6)+D32</f>
        <v>6067.75</v>
      </c>
    </row>
    <row r="36" spans="1:4" ht="17.25" x14ac:dyDescent="0.3">
      <c r="A36" s="18" t="s">
        <v>32</v>
      </c>
      <c r="B36" s="20">
        <f>IF(B6&gt;0,B35/B6,0)</f>
        <v>11.675000000000001</v>
      </c>
      <c r="C36" s="20">
        <f>IF(B6&gt;0,C35/B6,0)</f>
        <v>11.7</v>
      </c>
      <c r="D36" s="20">
        <f>IF(B6&gt;0,D35/B6,0)</f>
        <v>12.1355</v>
      </c>
    </row>
    <row r="37" spans="1:4" ht="17.25" x14ac:dyDescent="0.3">
      <c r="A37" s="18" t="s">
        <v>33</v>
      </c>
      <c r="B37" s="19">
        <f>B35*12</f>
        <v>70050</v>
      </c>
      <c r="C37" s="19">
        <f>C35*12</f>
        <v>70200</v>
      </c>
      <c r="D37" s="19">
        <f>D35*12</f>
        <v>72813</v>
      </c>
    </row>
    <row r="39" spans="1:4" x14ac:dyDescent="0.3">
      <c r="A39" s="5" t="s">
        <v>34</v>
      </c>
      <c r="B39" s="5"/>
      <c r="C39" s="5"/>
      <c r="D39" s="5"/>
    </row>
    <row r="40" spans="1:4" x14ac:dyDescent="0.3">
      <c r="A40" s="21" t="s">
        <v>35</v>
      </c>
    </row>
    <row r="41" spans="1:4" x14ac:dyDescent="0.3">
      <c r="A41" s="21" t="s">
        <v>36</v>
      </c>
    </row>
    <row r="42" spans="1:4" x14ac:dyDescent="0.3">
      <c r="A42" s="21" t="s">
        <v>37</v>
      </c>
    </row>
    <row r="43" spans="1:4" x14ac:dyDescent="0.3">
      <c r="A43" s="21" t="s">
        <v>38</v>
      </c>
    </row>
    <row r="44" spans="1:4" x14ac:dyDescent="0.3">
      <c r="A44" s="21" t="s">
        <v>39</v>
      </c>
    </row>
    <row r="45" spans="1:4" x14ac:dyDescent="0.3">
      <c r="A45" s="21" t="s">
        <v>40</v>
      </c>
    </row>
  </sheetData>
  <mergeCells count="8">
    <mergeCell ref="A27:D27"/>
    <mergeCell ref="A34:D34"/>
    <mergeCell ref="A39:D39"/>
    <mergeCell ref="A1:D1"/>
    <mergeCell ref="A3:D3"/>
    <mergeCell ref="A5:D5"/>
    <mergeCell ref="A12:D12"/>
    <mergeCell ref="A19:D19"/>
  </mergeCells>
  <hyperlinks>
    <hyperlink ref="A2" r:id="rId1" xr:uid="{B8AFF9EF-32C5-4027-BEFC-4D49B221DFCB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3PL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Brandon Rollins</cp:lastModifiedBy>
  <cp:revision>0</cp:revision>
  <dcterms:created xsi:type="dcterms:W3CDTF">2026-04-28T13:25:50Z</dcterms:created>
  <dcterms:modified xsi:type="dcterms:W3CDTF">2026-04-28T16:47:00Z</dcterms:modified>
  <dc:language>en-US</dc:language>
</cp:coreProperties>
</file>